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3" l="1"/>
  <c r="F34" i="13"/>
  <c r="F33" i="13"/>
  <c r="F32" i="13"/>
  <c r="F30" i="13"/>
  <c r="F29" i="13"/>
  <c r="F28" i="13"/>
  <c r="F27" i="13"/>
  <c r="F25" i="13"/>
  <c r="F24" i="13"/>
  <c r="F23" i="13"/>
  <c r="F22" i="13"/>
  <c r="F21" i="13"/>
  <c r="F20" i="13"/>
  <c r="F19" i="13"/>
  <c r="F17" i="13"/>
  <c r="F16" i="13"/>
  <c r="F15" i="13"/>
  <c r="F14" i="13"/>
  <c r="F13" i="13"/>
  <c r="F11" i="13"/>
  <c r="F10" i="13"/>
  <c r="F9" i="13"/>
  <c r="F8" i="13"/>
  <c r="F7" i="13"/>
  <c r="F36" i="13" l="1"/>
  <c r="F37" i="13" s="1"/>
  <c r="F38" i="13" s="1"/>
  <c r="F39" i="13" l="1"/>
  <c r="F40" i="13" s="1"/>
  <c r="F41" i="13" l="1"/>
  <c r="F4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<sst xmlns="http://schemas.openxmlformats.org/spreadsheetml/2006/main" count="6317" uniqueCount="840">
  <si>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</si>
  <si>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</si>
  <si>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</si>
  <si>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</si>
  <si>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</si>
  <si>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</si>
  <si>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</si>
  <si>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</si>
  <si>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</si>
  <si>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</si>
  <si>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</si>
  <si>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</si>
  <si>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</si>
  <si>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</si>
  <si>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</si>
  <si>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</si>
  <si>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</si>
  <si>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</si>
  <si>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</si>
  <si>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</si>
  <si>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</si>
  <si>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</si>
  <si>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</si>
  <si>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</si>
  <si>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</si>
  <si>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</si>
  <si>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</si>
  <si>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</si>
  <si>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</si>
  <si>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</si>
  <si>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</si>
  <si>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</si>
  <si>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</si>
  <si>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</si>
  <si>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</si>
  <si>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</si>
  <si>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</si>
  <si>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</si>
  <si>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</si>
  <si>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</si>
  <si>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</si>
  <si>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</si>
  <si>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</si>
  <si>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</si>
  <si>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</si>
  <si>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</si>
  <si>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</si>
  <si>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</si>
  <si>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</si>
  <si>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</si>
  <si>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</si>
  <si>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</si>
  <si>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</si>
  <si>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</si>
  <si>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</si>
  <si>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</si>
  <si>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</si>
  <si>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</si>
  <si>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</si>
  <si>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</si>
  <si>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</si>
  <si>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</si>
  <si>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</si>
  <si>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</si>
  <si>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</si>
  <si>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</si>
  <si>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</si>
  <si>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</si>
  <si>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</si>
  <si>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</si>
  <si>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</si>
  <si>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</si>
  <si>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</si>
  <si>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</si>
  <si>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</si>
  <si>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</si>
  <si>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</si>
  <si>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</si>
  <si>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</si>
  <si>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</si>
  <si>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</si>
  <si>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</si>
  <si>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</si>
  <si>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</si>
  <si>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</si>
  <si>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</si>
  <si>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</si>
  <si>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</si>
  <si>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</si>
  <si>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</si>
  <si>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</si>
  <si>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</si>
  <si>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</si>
  <si>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</si>
  <si>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</si>
  <si>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</si>
  <si>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</si>
  <si>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</si>
  <si>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</si>
  <si>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</si>
  <si>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</si>
  <si>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</si>
  <si>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</si>
  <si>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</si>
  <si>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</si>
  <si>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</si>
  <si>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</si>
  <si>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</si>
  <si>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</si>
  <si>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</si>
  <si>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</si>
  <si>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</si>
  <si>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</si>
  <si>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</si>
  <si>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</si>
  <si>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</si>
  <si>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</si>
  <si>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</si>
  <si>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</si>
  <si>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</si>
  <si>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</si>
  <si>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</si>
  <si>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</si>
  <si>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</si>
  <si>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</si>
  <si>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</si>
  <si>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</si>
  <si>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</si>
  <si>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</si>
  <si>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</si>
  <si>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</si>
  <si>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</si>
  <si>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</si>
  <si>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</si>
  <si>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</si>
  <si>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</si>
  <si>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</si>
  <si>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</si>
  <si>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</si>
  <si>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</si>
  <si>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</si>
  <si>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</si>
  <si>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</si>
  <si>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</si>
  <si>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</si>
  <si>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</si>
  <si>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</si>
  <si>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</si>
  <si>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</si>
  <si>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</si>
  <si>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</si>
  <si>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</si>
  <si>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</si>
  <si>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</si>
  <si>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</si>
  <si>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</si>
  <si>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</si>
  <si>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</si>
  <si>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</si>
  <si>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</si>
  <si>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</si>
  <si>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</si>
  <si>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</si>
  <si>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</si>
  <si>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</si>
  <si>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</si>
  <si>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</si>
  <si>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</si>
  <si>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</si>
  <si>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</si>
  <si>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</si>
  <si>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</si>
  <si>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</si>
  <si>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</si>
  <si>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</si>
  <si>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</si>
  <si>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</si>
  <si>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</si>
  <si>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</si>
  <si>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</si>
  <si>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</si>
  <si>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</si>
  <si>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</si>
  <si>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</si>
  <si>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</si>
  <si>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</si>
  <si>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</si>
  <si>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</si>
  <si>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</si>
  <si>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</si>
  <si>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</si>
  <si>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</si>
  <si>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</si>
  <si>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</si>
  <si>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</si>
  <si>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</si>
  <si>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</si>
  <si>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</si>
  <si>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</si>
  <si>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</si>
  <si>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</si>
  <si>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</si>
  <si>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</si>
  <si>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</si>
  <si>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</si>
  <si>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</si>
  <si>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</si>
  <si>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</si>
  <si>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</si>
  <si>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</si>
  <si>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</si>
  <si>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</si>
  <si>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</si>
  <si>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</si>
  <si>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</si>
  <si>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</si>
  <si>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</si>
  <si>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</si>
  <si>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</si>
  <si>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</si>
  <si>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</si>
  <si>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</si>
  <si>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</si>
  <si>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</si>
  <si>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</si>
  <si>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</si>
  <si>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</si>
  <si>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</si>
  <si>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</si>
  <si>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</si>
  <si>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</si>
  <si>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</si>
  <si>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</si>
  <si>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</si>
  <si>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</si>
  <si>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</si>
  <si>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</si>
  <si>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</si>
  <si>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</si>
  <si>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</si>
  <si>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</si>
  <si>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</si>
  <si>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</si>
  <si>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</si>
  <si>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</si>
  <si>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</si>
  <si>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</si>
  <si>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</si>
  <si>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</si>
  <si>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</si>
  <si>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</si>
  <si>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</si>
  <si>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</si>
  <si>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</si>
  <si>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</si>
  <si>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</si>
  <si>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</si>
  <si>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</si>
  <si>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</si>
  <si>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</si>
  <si>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</si>
  <si>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</si>
  <si>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</si>
  <si>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</si>
  <si>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</si>
  <si>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</si>
  <si>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</si>
  <si>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</si>
  <si>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</si>
  <si>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</si>
  <si>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</si>
  <si>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</si>
  <si>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</si>
  <si>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</si>
  <si>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</si>
  <si>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</si>
  <si>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</si>
  <si>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</si>
  <si>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</si>
  <si>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</si>
  <si>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</si>
  <si>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</si>
  <si>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</si>
  <si>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</si>
  <si>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</si>
  <si>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</si>
  <si>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</si>
  <si>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</si>
  <si>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</si>
  <si>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</si>
  <si>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</si>
  <si>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</si>
  <si>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</si>
  <si>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</si>
  <si>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</si>
  <si>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</si>
  <si>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</si>
  <si>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</si>
  <si>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</si>
  <si>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</si>
  <si>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</si>
  <si>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</si>
  <si>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</si>
  <si>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</si>
  <si>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</si>
  <si>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</si>
  <si>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</si>
  <si>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</si>
  <si>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</si>
  <si>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</si>
  <si>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</si>
  <si>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</si>
  <si>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</si>
  <si>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</si>
  <si>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</si>
  <si>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</si>
  <si>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</si>
  <si>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</si>
  <si>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</si>
  <si>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</si>
  <si>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</si>
  <si>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</si>
  <si>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</si>
  <si>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</si>
  <si>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</si>
  <si>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</si>
  <si>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</si>
  <si>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</si>
  <si>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</si>
  <si>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</si>
  <si>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</si>
  <si>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</si>
  <si>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</si>
  <si>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</si>
  <si>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</si>
  <si>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</si>
  <si>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</si>
  <si>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</si>
  <si>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</si>
  <si>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</si>
  <si>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</si>
  <si>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</si>
  <si>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</si>
  <si>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</si>
  <si>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</si>
  <si>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</si>
  <si>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</si>
  <si>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</si>
  <si>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</si>
  <si>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</si>
  <si>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</si>
  <si>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</si>
  <si>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</si>
  <si>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</si>
  <si>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</si>
  <si>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</si>
  <si>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</si>
  <si>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</si>
  <si>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</si>
  <si>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</si>
  <si>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</si>
  <si>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</si>
  <si>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</si>
  <si>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</si>
  <si>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</si>
  <si>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</si>
  <si>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</si>
  <si>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</si>
  <si>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</si>
  <si>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</si>
  <si>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</si>
  <si>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</si>
  <si>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</si>
  <si>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</si>
  <si>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</si>
  <si>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</si>
  <si>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</si>
  <si>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</si>
  <si>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</si>
  <si>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</si>
  <si>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</si>
  <si>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</si>
  <si>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</si>
  <si>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</si>
  <si>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</si>
  <si>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</si>
  <si>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</si>
  <si>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</si>
  <si>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</si>
  <si>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</si>
  <si>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</si>
  <si>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</si>
  <si>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</si>
  <si>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</si>
  <si>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</si>
  <si>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</si>
  <si>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</si>
  <si>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</si>
  <si>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</si>
  <si>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</si>
  <si>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</si>
  <si>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</si>
  <si>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</si>
  <si>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</si>
  <si>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</si>
  <si>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</si>
  <si>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</si>
  <si>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</si>
  <si>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</si>
  <si>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</si>
  <si>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</si>
  <si>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</si>
  <si>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</si>
  <si>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</si>
  <si>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</si>
  <si>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</si>
  <si>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</si>
  <si>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</si>
  <si>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</si>
  <si>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</si>
  <si>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</si>
  <si>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</si>
  <si>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</si>
  <si>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</si>
  <si>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</si>
  <si>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</si>
  <si>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</si>
  <si>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</si>
  <si>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</si>
  <si>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</si>
  <si>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</si>
  <si>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</si>
  <si>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</si>
  <si>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</si>
  <si>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</si>
  <si>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</si>
  <si>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</si>
  <si>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</si>
  <si>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</si>
  <si>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</si>
  <si>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</si>
  <si>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</si>
  <si>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</si>
  <si>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</si>
  <si>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</si>
  <si>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</si>
  <si>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</si>
  <si>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</si>
  <si>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</si>
  <si>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</si>
  <si>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</si>
  <si>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</si>
  <si>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</si>
  <si>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</si>
  <si>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</si>
  <si>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</si>
  <si>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</si>
  <si>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</si>
  <si>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</si>
  <si>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</si>
  <si>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</si>
  <si>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</si>
  <si>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</si>
  <si>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</si>
  <si>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</si>
  <si>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</si>
  <si>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</si>
  <si>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</si>
  <si>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</si>
  <si>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</si>
  <si>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</si>
  <si>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</si>
  <si>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</si>
  <si>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</si>
  <si>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</si>
  <si>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</si>
  <si>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</si>
  <si>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</si>
  <si>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</si>
  <si>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</si>
  <si>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</si>
  <si>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</si>
  <si>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</si>
  <si>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</si>
  <si>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</si>
  <si>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</si>
  <si>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</si>
  <si>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</si>
  <si>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</si>
  <si>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</si>
  <si>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</si>
  <si>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</si>
  <si>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</si>
  <si>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</si>
  <si>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</si>
  <si>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</si>
  <si>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</si>
  <si>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</si>
  <si>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</si>
  <si>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</si>
  <si>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</si>
  <si>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</si>
  <si>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</si>
  <si>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</si>
  <si>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</si>
  <si>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</si>
  <si>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</si>
  <si>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</si>
  <si>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</si>
  <si>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</si>
  <si>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</si>
  <si>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</si>
  <si>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</si>
  <si>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</si>
  <si>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</si>
  <si>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</si>
  <si>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</si>
  <si>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</si>
  <si>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</si>
  <si>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</si>
  <si>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</si>
  <si>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</si>
  <si>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</si>
  <si>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</si>
  <si>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</si>
  <si>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</si>
  <si>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</si>
  <si>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</si>
  <si>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</si>
  <si>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</si>
  <si>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</si>
  <si>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</si>
  <si>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</si>
  <si>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</si>
  <si>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</si>
  <si>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</si>
  <si>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</si>
  <si>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</si>
  <si>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</si>
  <si>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</si>
  <si>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</si>
  <si>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</si>
  <si>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</si>
  <si>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</si>
  <si>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</si>
  <si>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</si>
  <si>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</si>
  <si>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</si>
  <si>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</si>
  <si>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</si>
  <si>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</si>
  <si>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</si>
  <si>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</si>
  <si>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</si>
  <si>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</si>
  <si>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</si>
  <si>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</si>
  <si>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</si>
  <si>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</si>
  <si>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</si>
  <si>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</si>
  <si>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</si>
  <si>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</si>
  <si>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</si>
  <si>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</si>
  <si>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</si>
  <si>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</si>
  <si>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</si>
  <si>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</si>
  <si>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</si>
  <si>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</si>
  <si>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</si>
  <si>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</si>
  <si>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</si>
  <si>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</si>
  <si>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</si>
  <si>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</si>
  <si>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</si>
  <si>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</si>
  <si>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</si>
  <si>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</si>
  <si>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</si>
  <si>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</si>
  <si>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</si>
  <si>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</si>
  <si>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</si>
  <si>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</si>
  <si>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</si>
  <si>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</si>
  <si>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</si>
  <si>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</si>
  <si>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</si>
  <si>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</si>
  <si>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</si>
  <si>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</si>
  <si>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</si>
  <si>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</si>
  <si>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</si>
  <si>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</si>
  <si>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</si>
  <si>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</si>
  <si>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</si>
  <si>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</si>
  <si>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</si>
  <si>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</si>
  <si>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</si>
  <si>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</si>
  <si>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</si>
  <si>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</si>
  <si>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</si>
  <si>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</si>
  <si>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</si>
  <si>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</si>
  <si>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</si>
  <si>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</si>
  <si>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</si>
  <si>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</si>
  <si>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</si>
  <si>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</si>
  <si>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</si>
  <si>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</si>
  <si>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</si>
  <si>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</si>
  <si>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</si>
  <si>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</si>
  <si>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</si>
  <si>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</si>
  <si>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</si>
  <si>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</si>
  <si>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</si>
  <si>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</si>
  <si>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</si>
  <si>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</si>
  <si>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</si>
  <si>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</si>
  <si>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</si>
  <si>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</si>
  <si>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</si>
  <si>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</si>
  <si>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</si>
  <si>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</si>
  <si>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</si>
  <si>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</si>
  <si>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</si>
  <si>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</si>
  <si>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</si>
  <si>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</si>
  <si>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</si>
  <si>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</si>
  <si>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</si>
  <si>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</si>
  <si>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</si>
  <si>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</si>
  <si>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</si>
  <si>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</si>
  <si>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</si>
  <si>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</si>
  <si>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</si>
  <si>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</si>
  <si>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</si>
  <si>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</si>
  <si>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</si>
  <si>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</si>
  <si>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</si>
  <si>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</si>
  <si>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</si>
  <si>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</si>
  <si>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</si>
  <si>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</si>
  <si>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</si>
  <si>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</si>
  <si>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</si>
  <si>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</si>
  <si>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</si>
  <si>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</si>
  <si>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</si>
  <si>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</si>
  <si>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</si>
  <si>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</si>
  <si>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</si>
  <si>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</si>
  <si>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</si>
  <si>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</si>
  <si>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</si>
  <si>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</si>
  <si>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</si>
  <si>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</si>
  <si>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</si>
  <si>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</si>
  <si>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</si>
  <si>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</si>
  <si>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</si>
  <si>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</si>
  <si>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</si>
  <si>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</si>
  <si>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</si>
  <si>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</si>
  <si>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</si>
  <si>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</si>
  <si>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</si>
  <si>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</si>
  <si>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</si>
  <si>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</si>
  <si>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</si>
  <si>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</si>
  <si>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</si>
  <si>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</si>
  <si>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</si>
  <si>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</si>
  <si>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</si>
  <si>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</si>
  <si>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</si>
  <si>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</si>
  <si>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</si>
  <si>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</si>
  <si>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</si>
  <si>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</si>
  <si>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</si>
  <si>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</si>
  <si>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</si>
  <si>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</si>
  <si>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</si>
  <si>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</si>
  <si>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</si>
  <si>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</si>
  <si>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</si>
  <si>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</si>
  <si>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</si>
  <si>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</si>
  <si>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</si>
  <si>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</si>
  <si>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</si>
  <si>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</si>
  <si>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</si>
  <si>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</si>
  <si>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</si>
  <si>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</si>
  <si>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</si>
  <si>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</si>
  <si>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</si>
  <si>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</si>
  <si>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</si>
  <si>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</si>
  <si>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</si>
  <si>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</si>
  <si>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</si>
  <si>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</si>
  <si>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</si>
  <si>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</si>
  <si>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</si>
  <si>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</si>
  <si>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</si>
  <si>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</si>
  <si>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</si>
  <si>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</si>
  <si>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</si>
  <si>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</si>
  <si>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</si>
  <si>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</si>
  <si>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</si>
  <si>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</si>
  <si>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</si>
  <si>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</si>
  <si>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</si>
  <si>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</si>
  <si>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</si>
  <si>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</si>
  <si>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</si>
  <si>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</si>
  <si>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</si>
  <si>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</si>
  <si>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</si>
  <si>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</si>
  <si>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</si>
  <si>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</si>
  <si>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</si>
  <si>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</si>
  <si>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</si>
  <si>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</si>
  <si>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</si>
  <si>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</si>
  <si>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</si>
  <si>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</si>
  <si>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</si>
  <si>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</si>
  <si>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</si>
  <si>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</si>
  <si>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</si>
  <si>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</si>
  <si>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</si>
  <si>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</si>
  <si>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</si>
  <si>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</si>
  <si>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</si>
  <si>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</si>
  <si>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</si>
  <si>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</si>
  <si>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</si>
  <si>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</si>
  <si>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</si>
  <si>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</si>
  <si>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</si>
  <si>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</si>
  <si>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</si>
  <si>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</si>
  <si>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</si>
  <si>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</si>
  <si>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ღრმაღელეს II რიგის საფილტრე ნაგებობის სარემონტო სამუშაოები</t>
  </si>
  <si>
    <t>მშრალი ქვიშაცემენტის მოჭიმვის 7სმ მოხსნა</t>
  </si>
  <si>
    <t>არსებულ სახურავზე დაზიანებული რუბეროიდის ორი ფენის მოხსნა პარაპეტის გვერდებისა და ზედაპირის ჩათვლით</t>
  </si>
  <si>
    <t>სახურავის პარაპეტზე მოთუთიებული ლითონის ფურცლის თავსახურის დემონტაჟი (δ=0.5მმ)</t>
  </si>
  <si>
    <t>სამშენებლო ნაგვის ჩამოტანა სახურავიდან და დატვირთვა ხელით ავტოთვითმცლელზე</t>
  </si>
  <si>
    <t>სავენტილაციო ღიობის ქუდები</t>
  </si>
  <si>
    <t>არსებული ბეტონის ფუნდამენტის მონგრევა</t>
  </si>
  <si>
    <t>სავენტილაციო ღიობის ქუდების ლითონის კონსტრუქციის დემონტაჟი</t>
  </si>
  <si>
    <t>ჩამონტაჟებული მილების გარშემო ბეტონის (B25) ქანობიანი ფენის მოწყობა H=150მმ (A1 არმატურა Ø6 0.148ტნ)</t>
  </si>
  <si>
    <t>წყალჩამყვანი სისტემის მოწყობა</t>
  </si>
  <si>
    <t>ლითონის წყალჩამყვანი მილების Ø150 დემონტაჟი</t>
  </si>
  <si>
    <t>12</t>
  </si>
  <si>
    <t>პოლიპროპილენის პლასტმასის წყალჩამყვანი მილების Ø150 მოწყობა</t>
  </si>
  <si>
    <t>არსებულ ღიობებში ძაბრების Ø150 ჩამონტაჟება</t>
  </si>
  <si>
    <t>ცალ</t>
  </si>
  <si>
    <t>სახურავის პარაპეტზე მოთუთიებული ლითონის ფურცლის თავსახურის მოწყობა (δ=0.5მმ)</t>
  </si>
  <si>
    <t>სახურავზე ქვიშა-ცემენტის მოჭიმვის მოწყობა საშუალოდ 5სმ ქვიშა-ცემენტის ხსნარით</t>
  </si>
  <si>
    <t>სახურავიდან ამოშვერილი ფასადის გასამაგრებელი ლითონის კონსტრუქციების დაზუმფარება, ანტიკოროზიული დაგრუნტვა და შეღებვა ლითონის ზეთოვანი საღებავის ორი შრით.</t>
  </si>
  <si>
    <t>სამი ფენა ლინოკრომის მოწყობა</t>
  </si>
  <si>
    <t>კვ.მ.</t>
  </si>
  <si>
    <t>ლითონის სახანძრო კიბე #1</t>
  </si>
  <si>
    <t>არსებული ლითონის სახანძრო კიბის დემონტაჟი</t>
  </si>
  <si>
    <t>კედლის გახვრეტა კიბის სამონტაჟო დეტალებისთვის</t>
  </si>
  <si>
    <t>ლითონის სახანძრო კიბე #2</t>
  </si>
  <si>
    <t>სამაშენებლო მასალების აზიდვა სახურავზე ამწე-კრანით</t>
  </si>
  <si>
    <t>ტნ</t>
  </si>
  <si>
    <r>
      <t>მ</t>
    </r>
    <r>
      <rPr>
        <b/>
        <vertAlign val="superscript"/>
        <sz val="10"/>
        <rFont val="Segoe UI"/>
        <family val="2"/>
      </rPr>
      <t>2</t>
    </r>
  </si>
  <si>
    <t>სამშენებლო ნაგვის გატანა 28 კმ-ზე</t>
  </si>
  <si>
    <t>სავენტილაციო ღიობებზე დამზადება-მონტაჟი ლითონის მილის H=1000მმ, Ø940მმ, კედლის სისქე 10მმ-0.6495ტნ-59.1კვ/მ; მილის გარეშემომზღუდავი ლითონის კონსტრუქცია H=900მმ, Ø1260მმ, კედლის სისქე 10მმ-0.7828ტნ, 71.2 კვ.მ; მილის დამცავი კონუსი H=250მმ, Ø1060მმ, კედლის სისქე 10მმ-214.3ტნ, 19.5კვ.მ; მილზე მისადუღებელი ლითონის კუთხოვანა 100X100X50 (მმ) სისქე 10მმ-0.0352ტნ, 64მ; მილისა და კონუსისებრი დახურვის დამაკავშირებელი ლითონის ფურცელი L320 მმ სისქე 10მმ-0.0282ტნ-51.2მ; მილისა და გარეშემომზღუდავი ცილინდრის დამაკავშირებელი ლითონის ფურცელი L330 მმ სისქე 10მმ - 0.58.1ტნ-105.6მ. (იხ. პროექტი)</t>
  </si>
  <si>
    <t>ლითონის კონსტრუქციების შეღებვა ზეთოვანი საღებავით ორჯერ</t>
  </si>
  <si>
    <t>ლითონის კიბის დამზადება-მონტაჟი კუთხოვანა 70*70*6-22.08მ; არმატურა ა-3 ფ-18 ლ=48; ფოლადის ფურცელი 0.0141ტნ (იხ.პროექტი)</t>
  </si>
  <si>
    <t>ლითონის კიბის შეღებვა ზეთოვანი საღებავით ორჯერ</t>
  </si>
  <si>
    <t>ლითონის კიბის დამზადება-მონტაჟი კუთხოვანა 70*70*6-25.38მ; არმატურა ა-3 ფ-18 ლ=73; ფოლადის ფურცელი 0.0227ტნ (იხ.პროექტი)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</si>
</sst>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  <numFmt numFmtId="172" formatCode="0.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2" fillId="0" borderId="0"/>
    <xf numFmtId="172" fontId="2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0" fontId="5" fillId="0" borderId="17" xfId="12" applyFont="1" applyFill="1" applyBorder="1" applyAlignment="1">
      <alignment horizontal="center" vertical="center"/>
    </xf>
    <xf numFmtId="2" fontId="10" fillId="0" borderId="17" xfId="1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0" borderId="17" xfId="12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2" fontId="5" fillId="0" borderId="17" xfId="10" applyNumberFormat="1" applyFont="1" applyFill="1" applyBorder="1" applyAlignment="1">
      <alignment horizontal="center" vertical="center"/>
    </xf>
    <xf numFmtId="166" fontId="10" fillId="0" borderId="17" xfId="13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4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5" fillId="0" borderId="17" xfId="12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10" xfId="1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9" xfId="12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4"/>
  <sheetViews>
    <sheetView showGridLines="0" tabSelected="1" zoomScale="80" zoomScaleNormal="80" workbookViewId="0">
      <pane xSplit="2" ySplit="6" topLeftCell="C29" activePane="bottomRight" state="frozen"/>
      <selection pane="topRight" activeCell="C1" sqref="C1"/>
      <selection pane="bottomLeft" activeCell="A7" sqref="A7"/>
      <selection pane="bottomRight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3"/>
    </row>
    <row r="5" spans="1:10" ht="16.5" thickBot="1" x14ac:dyDescent="0.4">
      <c r="A5" s="291"/>
      <c r="B5" s="294"/>
      <c r="C5" s="294"/>
      <c r="D5" s="294"/>
      <c r="E5" s="296"/>
      <c r="F5" s="293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1">
        <v>1</v>
      </c>
      <c r="B7" s="279" t="s">
        <v>808</v>
      </c>
      <c r="C7" s="272" t="s">
        <v>777</v>
      </c>
      <c r="D7" s="273">
        <v>5397</v>
      </c>
      <c r="E7" s="187"/>
      <c r="F7" s="187">
        <f>D7*E7</f>
        <v>0</v>
      </c>
      <c r="G7" s="252" t="s">
        <v>804</v>
      </c>
    </row>
    <row r="8" spans="1:10" s="67" customFormat="1" ht="16.5" x14ac:dyDescent="0.35">
      <c r="A8" s="271">
        <v>2</v>
      </c>
      <c r="B8" s="279" t="s">
        <v>809</v>
      </c>
      <c r="C8" s="272" t="s">
        <v>777</v>
      </c>
      <c r="D8" s="273">
        <v>5640.2</v>
      </c>
      <c r="E8" s="187"/>
      <c r="F8" s="187">
        <f t="shared" ref="F8:F35" si="0">D8*E8</f>
        <v>0</v>
      </c>
      <c r="G8" s="252" t="s">
        <v>804</v>
      </c>
    </row>
    <row r="9" spans="1:10" s="67" customFormat="1" ht="16.5" x14ac:dyDescent="0.35">
      <c r="A9" s="270">
        <v>3</v>
      </c>
      <c r="B9" s="280" t="s">
        <v>810</v>
      </c>
      <c r="C9" s="272" t="s">
        <v>777</v>
      </c>
      <c r="D9" s="274">
        <v>147.1</v>
      </c>
      <c r="E9" s="187"/>
      <c r="F9" s="187">
        <f t="shared" si="0"/>
        <v>0</v>
      </c>
      <c r="G9" s="252" t="s">
        <v>804</v>
      </c>
    </row>
    <row r="10" spans="1:10" s="67" customFormat="1" x14ac:dyDescent="0.35">
      <c r="A10" s="271">
        <v>4</v>
      </c>
      <c r="B10" s="279" t="s">
        <v>811</v>
      </c>
      <c r="C10" s="281" t="s">
        <v>19</v>
      </c>
      <c r="D10" s="273">
        <v>587</v>
      </c>
      <c r="E10" s="187"/>
      <c r="F10" s="187">
        <f t="shared" si="0"/>
        <v>0</v>
      </c>
      <c r="G10" s="252" t="s">
        <v>804</v>
      </c>
    </row>
    <row r="11" spans="1:10" x14ac:dyDescent="0.35">
      <c r="A11" s="271">
        <v>5</v>
      </c>
      <c r="B11" s="279" t="s">
        <v>834</v>
      </c>
      <c r="C11" s="281" t="s">
        <v>19</v>
      </c>
      <c r="D11" s="273">
        <v>587</v>
      </c>
      <c r="E11" s="187"/>
      <c r="F11" s="187">
        <f t="shared" si="0"/>
        <v>0</v>
      </c>
      <c r="G11" s="252" t="s">
        <v>804</v>
      </c>
    </row>
    <row r="12" spans="1:10" x14ac:dyDescent="0.35">
      <c r="A12" s="271"/>
      <c r="B12" s="282" t="s">
        <v>812</v>
      </c>
      <c r="C12" s="172"/>
      <c r="D12" s="174"/>
      <c r="E12" s="187"/>
      <c r="F12" s="187"/>
      <c r="G12" s="252" t="s">
        <v>804</v>
      </c>
    </row>
    <row r="13" spans="1:10" ht="16.5" x14ac:dyDescent="0.35">
      <c r="A13" s="270">
        <v>6</v>
      </c>
      <c r="B13" s="280" t="s">
        <v>813</v>
      </c>
      <c r="C13" s="272" t="s">
        <v>773</v>
      </c>
      <c r="D13" s="274">
        <v>11.1</v>
      </c>
      <c r="E13" s="187"/>
      <c r="F13" s="187">
        <f t="shared" si="0"/>
        <v>0</v>
      </c>
      <c r="G13" s="252" t="s">
        <v>804</v>
      </c>
    </row>
    <row r="14" spans="1:10" x14ac:dyDescent="0.35">
      <c r="A14" s="275" t="s">
        <v>252</v>
      </c>
      <c r="B14" s="283" t="s">
        <v>814</v>
      </c>
      <c r="C14" s="272" t="s">
        <v>19</v>
      </c>
      <c r="D14" s="276">
        <v>0.93100000000000005</v>
      </c>
      <c r="E14" s="187"/>
      <c r="F14" s="187">
        <f t="shared" si="0"/>
        <v>0</v>
      </c>
      <c r="G14" s="252" t="s">
        <v>804</v>
      </c>
    </row>
    <row r="15" spans="1:10" s="67" customFormat="1" x14ac:dyDescent="0.35">
      <c r="A15" s="275" t="s">
        <v>260</v>
      </c>
      <c r="B15" s="283" t="s">
        <v>835</v>
      </c>
      <c r="C15" s="272" t="s">
        <v>19</v>
      </c>
      <c r="D15" s="276">
        <v>1.7681</v>
      </c>
      <c r="E15" s="187"/>
      <c r="F15" s="187">
        <f t="shared" si="0"/>
        <v>0</v>
      </c>
      <c r="G15" s="252" t="s">
        <v>804</v>
      </c>
    </row>
    <row r="16" spans="1:10" s="67" customFormat="1" ht="16.5" x14ac:dyDescent="0.35">
      <c r="A16" s="270">
        <v>9</v>
      </c>
      <c r="B16" s="280" t="s">
        <v>815</v>
      </c>
      <c r="C16" s="172" t="s">
        <v>833</v>
      </c>
      <c r="D16" s="273">
        <v>4.2</v>
      </c>
      <c r="E16" s="187"/>
      <c r="F16" s="187">
        <f t="shared" si="0"/>
        <v>0</v>
      </c>
      <c r="G16" s="252" t="s">
        <v>804</v>
      </c>
    </row>
    <row r="17" spans="1:218" x14ac:dyDescent="0.35">
      <c r="A17" s="275" t="s">
        <v>155</v>
      </c>
      <c r="B17" s="280" t="s">
        <v>836</v>
      </c>
      <c r="C17" s="172" t="s">
        <v>52</v>
      </c>
      <c r="D17" s="177">
        <v>305</v>
      </c>
      <c r="E17" s="187"/>
      <c r="F17" s="187">
        <f t="shared" si="0"/>
        <v>0</v>
      </c>
      <c r="G17" s="252" t="s">
        <v>804</v>
      </c>
    </row>
    <row r="18" spans="1:218" x14ac:dyDescent="0.35">
      <c r="A18" s="271"/>
      <c r="B18" s="284" t="s">
        <v>816</v>
      </c>
      <c r="C18" s="172"/>
      <c r="D18" s="174"/>
      <c r="E18" s="187"/>
      <c r="F18" s="187"/>
      <c r="G18" s="252" t="s">
        <v>804</v>
      </c>
    </row>
    <row r="19" spans="1:218" s="67" customFormat="1" x14ac:dyDescent="0.35">
      <c r="A19" s="275" t="s">
        <v>305</v>
      </c>
      <c r="B19" s="283" t="s">
        <v>817</v>
      </c>
      <c r="C19" s="272" t="s">
        <v>27</v>
      </c>
      <c r="D19" s="274">
        <v>162</v>
      </c>
      <c r="E19" s="187"/>
      <c r="F19" s="187">
        <f t="shared" si="0"/>
        <v>0</v>
      </c>
      <c r="G19" s="252" t="s">
        <v>804</v>
      </c>
    </row>
    <row r="20" spans="1:218" x14ac:dyDescent="0.35">
      <c r="A20" s="275" t="s">
        <v>818</v>
      </c>
      <c r="B20" s="283" t="s">
        <v>819</v>
      </c>
      <c r="C20" s="272" t="s">
        <v>27</v>
      </c>
      <c r="D20" s="274">
        <v>162</v>
      </c>
      <c r="E20" s="187"/>
      <c r="F20" s="187">
        <f t="shared" si="0"/>
        <v>0</v>
      </c>
      <c r="G20" s="252" t="s">
        <v>804</v>
      </c>
    </row>
    <row r="21" spans="1:218" x14ac:dyDescent="0.35">
      <c r="A21" s="270">
        <v>13</v>
      </c>
      <c r="B21" s="283" t="s">
        <v>820</v>
      </c>
      <c r="C21" s="270" t="s">
        <v>821</v>
      </c>
      <c r="D21" s="274">
        <v>15</v>
      </c>
      <c r="E21" s="187"/>
      <c r="F21" s="187">
        <f t="shared" si="0"/>
        <v>0</v>
      </c>
      <c r="G21" s="252" t="s">
        <v>804</v>
      </c>
    </row>
    <row r="22" spans="1:218" ht="16.5" x14ac:dyDescent="0.35">
      <c r="A22" s="271">
        <v>14</v>
      </c>
      <c r="B22" s="280" t="s">
        <v>822</v>
      </c>
      <c r="C22" s="172" t="s">
        <v>777</v>
      </c>
      <c r="D22" s="177">
        <v>147.1</v>
      </c>
      <c r="E22" s="187"/>
      <c r="F22" s="187">
        <f t="shared" si="0"/>
        <v>0</v>
      </c>
      <c r="G22" s="252" t="s">
        <v>804</v>
      </c>
    </row>
    <row r="23" spans="1:218" ht="16.5" x14ac:dyDescent="0.35">
      <c r="A23" s="271">
        <v>15</v>
      </c>
      <c r="B23" s="285" t="s">
        <v>823</v>
      </c>
      <c r="C23" s="172" t="s">
        <v>833</v>
      </c>
      <c r="D23" s="273">
        <v>5397</v>
      </c>
      <c r="E23" s="187"/>
      <c r="F23" s="187">
        <f t="shared" si="0"/>
        <v>0</v>
      </c>
      <c r="G23" s="252" t="s">
        <v>804</v>
      </c>
    </row>
    <row r="24" spans="1:218" s="67" customFormat="1" x14ac:dyDescent="0.35">
      <c r="A24" s="271">
        <v>16</v>
      </c>
      <c r="B24" s="285" t="s">
        <v>824</v>
      </c>
      <c r="C24" s="172" t="s">
        <v>52</v>
      </c>
      <c r="D24" s="277">
        <v>44.4</v>
      </c>
      <c r="E24" s="187"/>
      <c r="F24" s="187">
        <f t="shared" si="0"/>
        <v>0</v>
      </c>
      <c r="G24" s="252" t="s">
        <v>804</v>
      </c>
    </row>
    <row r="25" spans="1:218" x14ac:dyDescent="0.35">
      <c r="A25" s="271">
        <v>17</v>
      </c>
      <c r="B25" s="279" t="s">
        <v>825</v>
      </c>
      <c r="C25" s="172" t="s">
        <v>826</v>
      </c>
      <c r="D25" s="277">
        <v>5640.2</v>
      </c>
      <c r="E25" s="187"/>
      <c r="F25" s="187">
        <f t="shared" si="0"/>
        <v>0</v>
      </c>
      <c r="G25" s="252" t="s">
        <v>804</v>
      </c>
      <c r="H25" s="90"/>
    </row>
    <row r="26" spans="1:218" x14ac:dyDescent="0.35">
      <c r="A26" s="286"/>
      <c r="B26" s="284" t="s">
        <v>827</v>
      </c>
      <c r="C26" s="172"/>
      <c r="D26" s="276"/>
      <c r="E26" s="187"/>
      <c r="F26" s="187"/>
      <c r="G26" s="252" t="s">
        <v>804</v>
      </c>
      <c r="H26" s="90"/>
    </row>
    <row r="27" spans="1:218" x14ac:dyDescent="0.45">
      <c r="A27" s="275" t="s">
        <v>548</v>
      </c>
      <c r="B27" s="283" t="s">
        <v>828</v>
      </c>
      <c r="C27" s="272" t="s">
        <v>19</v>
      </c>
      <c r="D27" s="276">
        <v>0.15</v>
      </c>
      <c r="E27" s="187"/>
      <c r="F27" s="18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1">
        <v>19</v>
      </c>
      <c r="B28" s="279" t="s">
        <v>829</v>
      </c>
      <c r="C28" s="172" t="s">
        <v>28</v>
      </c>
      <c r="D28" s="278">
        <v>18</v>
      </c>
      <c r="E28" s="187"/>
      <c r="F28" s="187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5" t="s">
        <v>554</v>
      </c>
      <c r="B29" s="283" t="s">
        <v>837</v>
      </c>
      <c r="C29" s="272" t="s">
        <v>19</v>
      </c>
      <c r="D29" s="276">
        <v>0.251</v>
      </c>
      <c r="E29" s="187"/>
      <c r="F29" s="187">
        <f t="shared" si="0"/>
        <v>0</v>
      </c>
      <c r="G29" s="252" t="s">
        <v>804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5" t="s">
        <v>555</v>
      </c>
      <c r="B30" s="280" t="s">
        <v>838</v>
      </c>
      <c r="C30" s="172" t="s">
        <v>52</v>
      </c>
      <c r="D30" s="177">
        <v>7.4</v>
      </c>
      <c r="E30" s="187"/>
      <c r="F30" s="187">
        <f t="shared" si="0"/>
        <v>0</v>
      </c>
      <c r="G30" s="252" t="s">
        <v>804</v>
      </c>
      <c r="H30" s="90"/>
    </row>
    <row r="31" spans="1:218" s="55" customFormat="1" x14ac:dyDescent="0.35">
      <c r="A31" s="286"/>
      <c r="B31" s="284" t="s">
        <v>830</v>
      </c>
      <c r="C31" s="172"/>
      <c r="D31" s="276"/>
      <c r="E31" s="187"/>
      <c r="F31" s="187"/>
      <c r="G31" s="252" t="s">
        <v>804</v>
      </c>
    </row>
    <row r="32" spans="1:218" s="55" customFormat="1" x14ac:dyDescent="0.35">
      <c r="A32" s="271">
        <v>22</v>
      </c>
      <c r="B32" s="279" t="s">
        <v>829</v>
      </c>
      <c r="C32" s="172" t="s">
        <v>28</v>
      </c>
      <c r="D32" s="278">
        <v>14</v>
      </c>
      <c r="E32" s="187"/>
      <c r="F32" s="187">
        <f t="shared" si="0"/>
        <v>0</v>
      </c>
      <c r="G32" s="252" t="s">
        <v>804</v>
      </c>
    </row>
    <row r="33" spans="1:8" s="254" customFormat="1" x14ac:dyDescent="0.45">
      <c r="A33" s="275" t="s">
        <v>559</v>
      </c>
      <c r="B33" s="283" t="s">
        <v>839</v>
      </c>
      <c r="C33" s="272" t="s">
        <v>19</v>
      </c>
      <c r="D33" s="276">
        <v>0.33062000000000002</v>
      </c>
      <c r="E33" s="187"/>
      <c r="F33" s="187">
        <f t="shared" si="0"/>
        <v>0</v>
      </c>
      <c r="G33" s="252" t="s">
        <v>804</v>
      </c>
      <c r="H33" s="90"/>
    </row>
    <row r="34" spans="1:8" s="253" customFormat="1" x14ac:dyDescent="0.45">
      <c r="A34" s="275" t="s">
        <v>561</v>
      </c>
      <c r="B34" s="280" t="s">
        <v>838</v>
      </c>
      <c r="C34" s="172" t="s">
        <v>52</v>
      </c>
      <c r="D34" s="177">
        <v>9</v>
      </c>
      <c r="E34" s="187"/>
      <c r="F34" s="187">
        <f t="shared" si="0"/>
        <v>0</v>
      </c>
      <c r="G34" s="252" t="s">
        <v>804</v>
      </c>
    </row>
    <row r="35" spans="1:8" s="253" customFormat="1" ht="16.5" thickBot="1" x14ac:dyDescent="0.5">
      <c r="A35" s="271">
        <v>25</v>
      </c>
      <c r="B35" s="280" t="s">
        <v>831</v>
      </c>
      <c r="C35" s="172" t="s">
        <v>832</v>
      </c>
      <c r="D35" s="177">
        <v>589</v>
      </c>
      <c r="E35" s="187"/>
      <c r="F35" s="187">
        <f t="shared" si="0"/>
        <v>0</v>
      </c>
      <c r="G35" s="252" t="s">
        <v>804</v>
      </c>
      <c r="H35" s="90"/>
    </row>
    <row r="36" spans="1:8" ht="16.5" thickBot="1" x14ac:dyDescent="0.4">
      <c r="A36" s="215"/>
      <c r="B36" s="255" t="s">
        <v>30</v>
      </c>
      <c r="C36" s="218"/>
      <c r="D36" s="265"/>
      <c r="E36" s="265"/>
      <c r="F36" s="221">
        <f>SUM(F7:F35)</f>
        <v>0</v>
      </c>
    </row>
    <row r="37" spans="1:8" ht="16.5" thickBot="1" x14ac:dyDescent="0.4">
      <c r="A37" s="231"/>
      <c r="B37" s="256" t="s">
        <v>805</v>
      </c>
      <c r="C37" s="226"/>
      <c r="D37" s="266"/>
      <c r="E37" s="266"/>
      <c r="F37" s="267">
        <f>F36*C37</f>
        <v>0</v>
      </c>
    </row>
    <row r="38" spans="1:8" ht="16.5" thickBot="1" x14ac:dyDescent="0.4">
      <c r="A38" s="224"/>
      <c r="B38" s="257" t="s">
        <v>32</v>
      </c>
      <c r="C38" s="227"/>
      <c r="D38" s="268"/>
      <c r="E38" s="268"/>
      <c r="F38" s="221">
        <f>SUM(F36:F37)</f>
        <v>0</v>
      </c>
    </row>
    <row r="39" spans="1:8" ht="16.5" thickBot="1" x14ac:dyDescent="0.4">
      <c r="A39" s="231"/>
      <c r="B39" s="256" t="s">
        <v>34</v>
      </c>
      <c r="C39" s="226"/>
      <c r="D39" s="266"/>
      <c r="E39" s="266"/>
      <c r="F39" s="267">
        <f>F38*C39</f>
        <v>0</v>
      </c>
    </row>
    <row r="40" spans="1:8" ht="16.5" thickBot="1" x14ac:dyDescent="0.4">
      <c r="A40" s="224"/>
      <c r="B40" s="257" t="s">
        <v>32</v>
      </c>
      <c r="C40" s="227"/>
      <c r="D40" s="268"/>
      <c r="E40" s="268"/>
      <c r="F40" s="221">
        <f>SUM(F38:F39)</f>
        <v>0</v>
      </c>
    </row>
    <row r="41" spans="1:8" ht="16.5" thickBot="1" x14ac:dyDescent="0.4">
      <c r="A41" s="224"/>
      <c r="B41" s="258" t="s">
        <v>806</v>
      </c>
      <c r="C41" s="251"/>
      <c r="D41" s="268"/>
      <c r="E41" s="268"/>
      <c r="F41" s="269">
        <f>F40*C41</f>
        <v>0</v>
      </c>
    </row>
    <row r="42" spans="1:8" ht="16.5" thickBot="1" x14ac:dyDescent="0.4">
      <c r="A42" s="231"/>
      <c r="B42" s="259" t="s">
        <v>32</v>
      </c>
      <c r="C42" s="234"/>
      <c r="D42" s="266"/>
      <c r="E42" s="266"/>
      <c r="F42" s="266">
        <f>SUM(F40:F41)</f>
        <v>0</v>
      </c>
    </row>
    <row r="43" spans="1:8" ht="15" customHeight="1" x14ac:dyDescent="0.35"/>
    <row r="44" spans="1:8" ht="5.25" customHeight="1" x14ac:dyDescent="0.35"/>
  </sheetData>
  <autoFilter ref="A6:G4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2022-12-20T13:39:02Z</dcterms:modified>
</cp:coreProperties>
</file>